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меню  1-4 70,93  ЯНВАРЬ  2025\"/>
    </mc:Choice>
  </mc:AlternateContent>
  <xr:revisionPtr revIDLastSave="0" documentId="13_ncr:1_{202D4AB0-1670-486D-8120-432815A7F0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2" i="1" s="1"/>
  <c r="L61" i="1"/>
  <c r="L70" i="1"/>
  <c r="L80" i="1"/>
  <c r="L81" i="1" s="1"/>
  <c r="L89" i="1"/>
  <c r="L100" i="1" s="1"/>
  <c r="L99" i="1"/>
  <c r="L108" i="1"/>
  <c r="L119" i="1" s="1"/>
  <c r="L118" i="1"/>
  <c r="L127" i="1"/>
  <c r="L138" i="1" s="1"/>
  <c r="L137" i="1"/>
  <c r="L146" i="1"/>
  <c r="L156" i="1"/>
  <c r="L157" i="1" s="1"/>
  <c r="L165" i="1"/>
  <c r="L176" i="1" s="1"/>
  <c r="L175" i="1"/>
  <c r="L184" i="1"/>
  <c r="L195" i="1" s="1"/>
  <c r="L194" i="1"/>
  <c r="J13" i="1"/>
  <c r="J24" i="1" s="1"/>
  <c r="J23" i="1"/>
  <c r="J32" i="1"/>
  <c r="J42" i="1"/>
  <c r="J43" i="1"/>
  <c r="J51" i="1"/>
  <c r="J61" i="1"/>
  <c r="J62" i="1" s="1"/>
  <c r="J70" i="1"/>
  <c r="J81" i="1" s="1"/>
  <c r="J80" i="1"/>
  <c r="J89" i="1"/>
  <c r="J100" i="1" s="1"/>
  <c r="J99" i="1"/>
  <c r="J108" i="1"/>
  <c r="J118" i="1"/>
  <c r="J119" i="1"/>
  <c r="J127" i="1"/>
  <c r="J137" i="1"/>
  <c r="J138" i="1" s="1"/>
  <c r="J146" i="1"/>
  <c r="J157" i="1" s="1"/>
  <c r="J156" i="1"/>
  <c r="J165" i="1"/>
  <c r="J176" i="1" s="1"/>
  <c r="J175" i="1"/>
  <c r="J184" i="1"/>
  <c r="J194" i="1"/>
  <c r="J195" i="1"/>
  <c r="I13" i="1"/>
  <c r="I23" i="1"/>
  <c r="I24" i="1"/>
  <c r="I32" i="1"/>
  <c r="I42" i="1"/>
  <c r="I43" i="1" s="1"/>
  <c r="I51" i="1"/>
  <c r="I62" i="1" s="1"/>
  <c r="I61" i="1"/>
  <c r="I70" i="1"/>
  <c r="I81" i="1" s="1"/>
  <c r="I80" i="1"/>
  <c r="I89" i="1"/>
  <c r="I99" i="1"/>
  <c r="I100" i="1"/>
  <c r="I108" i="1"/>
  <c r="I118" i="1"/>
  <c r="I119" i="1" s="1"/>
  <c r="I127" i="1"/>
  <c r="I138" i="1" s="1"/>
  <c r="I137" i="1"/>
  <c r="I146" i="1"/>
  <c r="I157" i="1" s="1"/>
  <c r="I156" i="1"/>
  <c r="I165" i="1"/>
  <c r="I175" i="1"/>
  <c r="I176" i="1"/>
  <c r="I184" i="1"/>
  <c r="I194" i="1"/>
  <c r="I195" i="1" s="1"/>
  <c r="H13" i="1"/>
  <c r="H23" i="1"/>
  <c r="H24" i="1" s="1"/>
  <c r="H32" i="1"/>
  <c r="H43" i="1" s="1"/>
  <c r="H42" i="1"/>
  <c r="H51" i="1"/>
  <c r="H62" i="1" s="1"/>
  <c r="H61" i="1"/>
  <c r="H70" i="1"/>
  <c r="H80" i="1"/>
  <c r="H81" i="1"/>
  <c r="H89" i="1"/>
  <c r="H99" i="1"/>
  <c r="H100" i="1" s="1"/>
  <c r="H108" i="1"/>
  <c r="H119" i="1" s="1"/>
  <c r="H118" i="1"/>
  <c r="H127" i="1"/>
  <c r="H138" i="1" s="1"/>
  <c r="H137" i="1"/>
  <c r="H146" i="1"/>
  <c r="H156" i="1"/>
  <c r="H157" i="1"/>
  <c r="H165" i="1"/>
  <c r="H175" i="1"/>
  <c r="H176" i="1" s="1"/>
  <c r="H184" i="1"/>
  <c r="H195" i="1" s="1"/>
  <c r="H194" i="1"/>
  <c r="G13" i="1"/>
  <c r="G24" i="1" s="1"/>
  <c r="G23" i="1"/>
  <c r="G32" i="1"/>
  <c r="G43" i="1" s="1"/>
  <c r="G42" i="1"/>
  <c r="G51" i="1"/>
  <c r="G61" i="1"/>
  <c r="G62" i="1"/>
  <c r="G70" i="1"/>
  <c r="G80" i="1"/>
  <c r="G81" i="1" s="1"/>
  <c r="G89" i="1"/>
  <c r="G100" i="1" s="1"/>
  <c r="G99" i="1"/>
  <c r="G108" i="1"/>
  <c r="G119" i="1" s="1"/>
  <c r="G118" i="1"/>
  <c r="G127" i="1"/>
  <c r="G137" i="1"/>
  <c r="G138" i="1"/>
  <c r="G146" i="1"/>
  <c r="G156" i="1"/>
  <c r="G157" i="1" s="1"/>
  <c r="G165" i="1"/>
  <c r="G176" i="1" s="1"/>
  <c r="G175" i="1"/>
  <c r="G184" i="1"/>
  <c r="G195" i="1" s="1"/>
  <c r="G194" i="1"/>
  <c r="F13" i="1"/>
  <c r="F24" i="1" s="1"/>
  <c r="F23" i="1"/>
  <c r="F32" i="1"/>
  <c r="F42" i="1"/>
  <c r="F43" i="1"/>
  <c r="F51" i="1"/>
  <c r="F61" i="1"/>
  <c r="F62" i="1" s="1"/>
  <c r="F70" i="1"/>
  <c r="F81" i="1" s="1"/>
  <c r="F80" i="1"/>
  <c r="F89" i="1"/>
  <c r="F100" i="1" s="1"/>
  <c r="F99" i="1"/>
  <c r="F108" i="1"/>
  <c r="F118" i="1"/>
  <c r="F119" i="1"/>
  <c r="F127" i="1"/>
  <c r="F137" i="1"/>
  <c r="F138" i="1" s="1"/>
  <c r="F146" i="1"/>
  <c r="F157" i="1" s="1"/>
  <c r="F156" i="1"/>
  <c r="F165" i="1"/>
  <c r="F176" i="1" s="1"/>
  <c r="F175" i="1"/>
  <c r="F184" i="1"/>
  <c r="F19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96" i="1" l="1"/>
  <c r="J196" i="1"/>
  <c r="H196" i="1"/>
  <c r="I196" i="1"/>
  <c r="F196" i="1"/>
  <c r="L196" i="1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<sst xmlns="http://schemas.openxmlformats.org/spreadsheetml/2006/main" count="303" uniqueCount="97">
  <si>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</si>
  <si>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</si>
  <si>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</si>
  <si>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</si>
  <si>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</si>
  <si>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</si>
  <si>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</si>
  <si>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</si>
  <si>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</si>
  <si>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</si>
  <si>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</si>
  <si>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</si>
  <si>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</si>
  <si>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</si>
  <si>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</si>
  <si>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</si>
  <si>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</si>
  <si>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</si>
  <si>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</si>
  <si>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</si>
  <si>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</si>
  <si>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</si>
  <si>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</si>
  <si>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</si>
  <si>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</si>
  <si>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</si>
  <si>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</si>
  <si>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</si>
  <si>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</si>
  <si>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</si>
  <si>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</si>
  <si>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</si>
  <si>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</si>
  <si>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</si>
  <si>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</si>
  <si>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</si>
  <si>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</si>
  <si>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</si>
  <si>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</si>
  <si>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</si>
  <si>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54-11з</t>
  </si>
  <si>
    <t>54-12м</t>
  </si>
  <si>
    <t>Плов с курицей</t>
  </si>
  <si>
    <t>МОУ "Кораблинская средняя школа №1"</t>
  </si>
  <si>
    <t>директор</t>
  </si>
  <si>
    <t>Кряжкова О.А.</t>
  </si>
  <si>
    <t>Чай с сахаром</t>
  </si>
  <si>
    <t>54-2гн</t>
  </si>
  <si>
    <t>пром</t>
  </si>
  <si>
    <t>Салат из капусты</t>
  </si>
  <si>
    <t>54-7з</t>
  </si>
  <si>
    <t>Гуляш из курицы</t>
  </si>
  <si>
    <t>54-2м</t>
  </si>
  <si>
    <t>Каша гречневая рассыпчатая со сливочным маслом</t>
  </si>
  <si>
    <t>54-4г</t>
  </si>
  <si>
    <t>Компот из смеси фруктов</t>
  </si>
  <si>
    <t>54-1хн</t>
  </si>
  <si>
    <t>Хлеб пшеничный, хлеб ржаной</t>
  </si>
  <si>
    <t>Котлета</t>
  </si>
  <si>
    <t>54-4м</t>
  </si>
  <si>
    <t>Макароны отварные</t>
  </si>
  <si>
    <t>54-1г</t>
  </si>
  <si>
    <t>Фрукт свежий (мандарин/яблоко/ банан/груша/апельсин)</t>
  </si>
  <si>
    <t>Каша вязкая молочная пшенная</t>
  </si>
  <si>
    <t>54-6к</t>
  </si>
  <si>
    <t>Печенье</t>
  </si>
  <si>
    <t>Кисель</t>
  </si>
  <si>
    <t>54-21хн</t>
  </si>
  <si>
    <t>Хлеб пшеничный</t>
  </si>
  <si>
    <t>Салат из белокочанной капусты</t>
  </si>
  <si>
    <t>Рыба тушеная с овощами(минтай)</t>
  </si>
  <si>
    <t>54-11р</t>
  </si>
  <si>
    <t>Рис отварной со сливочным маслом</t>
  </si>
  <si>
    <t>54-6г</t>
  </si>
  <si>
    <t>54-2г</t>
  </si>
  <si>
    <t>Салат из белокачанной капусты</t>
  </si>
  <si>
    <t>Печень по-строгановски</t>
  </si>
  <si>
    <t>54-18м</t>
  </si>
  <si>
    <t>Макароны отварные со сливочным маслом</t>
  </si>
  <si>
    <t>Компот из сухофруктов</t>
  </si>
  <si>
    <t>Салат из свежих овощей</t>
  </si>
  <si>
    <t>Курица тушеная</t>
  </si>
  <si>
    <t>Каша гречневая рассыпчатая</t>
  </si>
  <si>
    <t xml:space="preserve">Чай с лимоном и сахаром </t>
  </si>
  <si>
    <t>54-3гн</t>
  </si>
  <si>
    <t>Салат из овощей</t>
  </si>
  <si>
    <t>54-5з</t>
  </si>
  <si>
    <t>Салат из моркови и яблок</t>
  </si>
  <si>
    <t>Рагу из овощей</t>
  </si>
  <si>
    <t>54-9г</t>
  </si>
  <si>
    <t>54-23гн</t>
  </si>
  <si>
    <t>54-25и</t>
  </si>
  <si>
    <t>4-2гн</t>
  </si>
  <si>
    <t xml:space="preserve"> </t>
  </si>
  <si>
    <t>54-1т</t>
  </si>
  <si>
    <t>Запеканка из творога со сгущеным молоком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</si>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</sst>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43</v>
      </c>
      <c r="D1" s="62"/>
      <c r="E1" s="62"/>
      <c r="F1" s="12" t="s">
        <v>16</v>
      </c>
      <c r="G1" s="2" t="s">
        <v>17</v>
      </c>
      <c r="H1" s="63" t="s">
        <v>44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45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5">
        <v>200</v>
      </c>
      <c r="G6" s="43">
        <v>10.91</v>
      </c>
      <c r="H6" s="43">
        <v>13.85</v>
      </c>
      <c r="I6" s="43">
        <v>48.5</v>
      </c>
      <c r="J6" s="52">
        <v>349</v>
      </c>
      <c r="K6" s="53" t="s">
        <v>41</v>
      </c>
      <c r="L6" s="52">
        <v>31</v>
      </c>
    </row>
    <row r="7" spans="1:12" ht="15" x14ac:dyDescent="0.25">
      <c r="A7" s="23"/>
      <c r="B7" s="15"/>
      <c r="C7" s="11"/>
      <c r="D7" s="6"/>
      <c r="E7" s="51" t="s">
        <v>39</v>
      </c>
      <c r="F7" s="43">
        <v>60</v>
      </c>
      <c r="G7" s="52">
        <v>0.66</v>
      </c>
      <c r="H7" s="52">
        <v>0.52</v>
      </c>
      <c r="I7" s="52">
        <v>2.2799999999999998</v>
      </c>
      <c r="J7" s="43">
        <v>13.2</v>
      </c>
      <c r="K7" s="53" t="s">
        <v>40</v>
      </c>
      <c r="L7" s="43">
        <v>1.57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0.09</v>
      </c>
      <c r="H8" s="43">
        <v>0.03</v>
      </c>
      <c r="I8" s="43">
        <v>0.76</v>
      </c>
      <c r="J8" s="43">
        <v>7.2</v>
      </c>
      <c r="K8" s="44" t="s">
        <v>47</v>
      </c>
      <c r="L8" s="43">
        <v>2.04</v>
      </c>
    </row>
    <row r="9" spans="1:12" ht="15" x14ac:dyDescent="0.25">
      <c r="A9" s="23"/>
      <c r="B9" s="15"/>
      <c r="C9" s="11"/>
      <c r="D9" s="7" t="s">
        <v>23</v>
      </c>
      <c r="E9" s="42" t="s">
        <v>57</v>
      </c>
      <c r="F9" s="43">
        <v>40</v>
      </c>
      <c r="G9" s="43">
        <v>3.8</v>
      </c>
      <c r="H9" s="43">
        <v>1.56</v>
      </c>
      <c r="I9" s="43">
        <v>17.2</v>
      </c>
      <c r="J9" s="43">
        <v>106.6</v>
      </c>
      <c r="K9" s="44" t="s">
        <v>48</v>
      </c>
      <c r="L9" s="43">
        <v>3.34</v>
      </c>
    </row>
    <row r="10" spans="1:12" ht="15" x14ac:dyDescent="0.25">
      <c r="A10" s="23"/>
      <c r="B10" s="15"/>
      <c r="C10" s="11"/>
      <c r="D10" s="7" t="s">
        <v>24</v>
      </c>
      <c r="E10" s="42" t="s">
        <v>62</v>
      </c>
      <c r="F10" s="43">
        <v>250</v>
      </c>
      <c r="G10" s="43">
        <v>0.6</v>
      </c>
      <c r="H10" s="43">
        <v>0.6</v>
      </c>
      <c r="I10" s="43">
        <v>7.7</v>
      </c>
      <c r="J10" s="43">
        <v>70.3</v>
      </c>
      <c r="K10" s="44" t="s">
        <v>48</v>
      </c>
      <c r="L10" s="43">
        <v>36.15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56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>SUM(G6:G12)</f>
        <v>16.060000000000002</v>
      </c>
      <c r="H13" s="19">
        <f>SUM(H6:H12)</f>
        <v>16.559999999999999</v>
      </c>
      <c r="I13" s="19">
        <f>SUM(I6:I12)</f>
        <v>76.44</v>
      </c>
      <c r="J13" s="19">
        <f>SUM(J6:J12)</f>
        <v>546.29999999999995</v>
      </c>
      <c r="K13" s="25"/>
      <c r="L13" s="19">
        <f>SUM(L6:L12)</f>
        <v>74.099999999999994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750</v>
      </c>
      <c r="G24" s="32">
        <f>G13+G23</f>
        <v>16.060000000000002</v>
      </c>
      <c r="H24" s="32">
        <f>H13+H23</f>
        <v>16.559999999999999</v>
      </c>
      <c r="I24" s="32">
        <f>I13+I23</f>
        <v>76.44</v>
      </c>
      <c r="J24" s="32">
        <f>J13+J23</f>
        <v>546.29999999999995</v>
      </c>
      <c r="K24" s="32"/>
      <c r="L24" s="32">
        <f>L13+L23</f>
        <v>74.099999999999994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100</v>
      </c>
      <c r="G25" s="40">
        <v>7.05</v>
      </c>
      <c r="H25" s="40">
        <v>10.28</v>
      </c>
      <c r="I25" s="40">
        <v>4.7</v>
      </c>
      <c r="J25" s="40">
        <v>141</v>
      </c>
      <c r="K25" s="41" t="s">
        <v>52</v>
      </c>
      <c r="L25" s="40">
        <v>23</v>
      </c>
    </row>
    <row r="26" spans="1:12" ht="15" x14ac:dyDescent="0.25">
      <c r="A26" s="14"/>
      <c r="B26" s="15"/>
      <c r="C26" s="11"/>
      <c r="D26" s="57" t="s">
        <v>21</v>
      </c>
      <c r="E26" s="42" t="s">
        <v>53</v>
      </c>
      <c r="F26" s="43">
        <v>155</v>
      </c>
      <c r="G26" s="43">
        <v>4.5999999999999996</v>
      </c>
      <c r="H26" s="43">
        <v>4.09</v>
      </c>
      <c r="I26" s="43">
        <v>25.54</v>
      </c>
      <c r="J26" s="43">
        <v>133.75</v>
      </c>
      <c r="K26" s="44" t="s">
        <v>54</v>
      </c>
      <c r="L26" s="43">
        <v>6.15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0.28000000000000003</v>
      </c>
      <c r="H27" s="43">
        <v>0</v>
      </c>
      <c r="I27" s="43">
        <v>11.6</v>
      </c>
      <c r="J27" s="43">
        <v>48.3</v>
      </c>
      <c r="K27" s="44" t="s">
        <v>56</v>
      </c>
      <c r="L27" s="43">
        <v>3.83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40</v>
      </c>
      <c r="G28" s="43">
        <v>3.8</v>
      </c>
      <c r="H28" s="43">
        <v>1.56</v>
      </c>
      <c r="I28" s="43">
        <v>17.2</v>
      </c>
      <c r="J28" s="43">
        <v>106.6</v>
      </c>
      <c r="K28" s="44" t="s">
        <v>48</v>
      </c>
      <c r="L28" s="43">
        <v>3.34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194</v>
      </c>
      <c r="G29" s="43">
        <v>0</v>
      </c>
      <c r="H29" s="43">
        <v>0.4</v>
      </c>
      <c r="I29" s="43">
        <v>8.1999999999999993</v>
      </c>
      <c r="J29" s="43">
        <v>47</v>
      </c>
      <c r="K29" s="44" t="s">
        <v>48</v>
      </c>
      <c r="L29" s="43">
        <v>36.15</v>
      </c>
    </row>
    <row r="30" spans="1:12" ht="15" x14ac:dyDescent="0.25">
      <c r="A30" s="14"/>
      <c r="B30" s="15"/>
      <c r="C30" s="11"/>
      <c r="D30" s="6"/>
      <c r="E30" s="42" t="s">
        <v>49</v>
      </c>
      <c r="F30" s="43">
        <v>60</v>
      </c>
      <c r="G30" s="43">
        <v>0.66</v>
      </c>
      <c r="H30" s="43">
        <v>0.52</v>
      </c>
      <c r="I30" s="43">
        <v>2.2799999999999998</v>
      </c>
      <c r="J30" s="43">
        <v>13.2</v>
      </c>
      <c r="K30" s="44" t="s">
        <v>50</v>
      </c>
      <c r="L30" s="43">
        <v>1.63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749</v>
      </c>
      <c r="G32" s="19">
        <f>SUM(G25:G31)</f>
        <v>16.389999999999997</v>
      </c>
      <c r="H32" s="19">
        <f>SUM(H25:H31)</f>
        <v>16.849999999999998</v>
      </c>
      <c r="I32" s="19">
        <f>SUM(I25:I31)</f>
        <v>69.52</v>
      </c>
      <c r="J32" s="19">
        <f>SUM(J25:J31)</f>
        <v>489.84999999999997</v>
      </c>
      <c r="K32" s="25"/>
      <c r="L32" s="19">
        <f>SUM(L25:L31)</f>
        <v>74.099999999999994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749</v>
      </c>
      <c r="G43" s="32">
        <f>G32+G42</f>
        <v>16.389999999999997</v>
      </c>
      <c r="H43" s="32">
        <f>H32+H42</f>
        <v>16.849999999999998</v>
      </c>
      <c r="I43" s="32">
        <f>I32+I42</f>
        <v>69.52</v>
      </c>
      <c r="J43" s="32">
        <f>J32+J42</f>
        <v>489.84999999999997</v>
      </c>
      <c r="K43" s="32"/>
      <c r="L43" s="32">
        <f>L32+L42</f>
        <v>74.099999999999994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7.92</v>
      </c>
      <c r="H44" s="40">
        <v>8.8000000000000007</v>
      </c>
      <c r="I44" s="40">
        <v>13.64</v>
      </c>
      <c r="J44" s="40">
        <v>173</v>
      </c>
      <c r="K44" s="41" t="s">
        <v>59</v>
      </c>
      <c r="L44" s="40">
        <v>26.62</v>
      </c>
    </row>
    <row r="45" spans="1:12" ht="15" x14ac:dyDescent="0.25">
      <c r="A45" s="23"/>
      <c r="B45" s="15"/>
      <c r="C45" s="11"/>
      <c r="D45" s="57" t="s">
        <v>21</v>
      </c>
      <c r="E45" s="42" t="s">
        <v>60</v>
      </c>
      <c r="F45" s="43">
        <v>150</v>
      </c>
      <c r="G45" s="43">
        <v>5.46</v>
      </c>
      <c r="H45" s="43">
        <v>7.79</v>
      </c>
      <c r="I45" s="43">
        <v>35.450000000000003</v>
      </c>
      <c r="J45" s="43">
        <v>165.7</v>
      </c>
      <c r="K45" s="44" t="s">
        <v>61</v>
      </c>
      <c r="L45" s="43">
        <v>5.95</v>
      </c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0.09</v>
      </c>
      <c r="H46" s="43">
        <v>0.03</v>
      </c>
      <c r="I46" s="43">
        <v>0.76</v>
      </c>
      <c r="J46" s="43">
        <v>4.2</v>
      </c>
      <c r="K46" s="44" t="s">
        <v>47</v>
      </c>
      <c r="L46" s="43">
        <v>2.04</v>
      </c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40</v>
      </c>
      <c r="G47" s="43">
        <v>3.8</v>
      </c>
      <c r="H47" s="43">
        <v>1.56</v>
      </c>
      <c r="I47" s="43">
        <v>17.2</v>
      </c>
      <c r="J47" s="43">
        <v>106.6</v>
      </c>
      <c r="K47" s="44" t="s">
        <v>48</v>
      </c>
      <c r="L47" s="43">
        <v>3.34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194</v>
      </c>
      <c r="G48" s="43">
        <v>1.26</v>
      </c>
      <c r="H48" s="43">
        <v>0.76</v>
      </c>
      <c r="I48" s="43">
        <v>9.5</v>
      </c>
      <c r="J48" s="43">
        <v>121.26</v>
      </c>
      <c r="K48" s="44" t="s">
        <v>48</v>
      </c>
      <c r="L48" s="43">
        <v>36.15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674</v>
      </c>
      <c r="G51" s="19">
        <f>SUM(G44:G50)</f>
        <v>18.53</v>
      </c>
      <c r="H51" s="19">
        <f>SUM(H44:H50)</f>
        <v>18.940000000000001</v>
      </c>
      <c r="I51" s="19">
        <f>SUM(I44:I50)</f>
        <v>76.55</v>
      </c>
      <c r="J51" s="19">
        <f>SUM(J44:J50)</f>
        <v>570.76</v>
      </c>
      <c r="K51" s="25"/>
      <c r="L51" s="19">
        <f>SUM(L44:L50)</f>
        <v>74.099999999999994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674</v>
      </c>
      <c r="G62" s="32">
        <f>G51+G61</f>
        <v>18.53</v>
      </c>
      <c r="H62" s="32">
        <f>H51+H61</f>
        <v>18.940000000000001</v>
      </c>
      <c r="I62" s="32">
        <f>I51+I61</f>
        <v>76.55</v>
      </c>
      <c r="J62" s="32">
        <f>J51+J61</f>
        <v>570.76</v>
      </c>
      <c r="K62" s="32"/>
      <c r="L62" s="32">
        <f>L51+L61</f>
        <v>74.099999999999994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12.05</v>
      </c>
      <c r="H63" s="40">
        <v>10.72</v>
      </c>
      <c r="I63" s="40">
        <v>17.510000000000002</v>
      </c>
      <c r="J63" s="40">
        <v>235</v>
      </c>
      <c r="K63" s="41" t="s">
        <v>64</v>
      </c>
      <c r="L63" s="40">
        <v>20.51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9.4</v>
      </c>
      <c r="J65" s="43">
        <v>52</v>
      </c>
      <c r="K65" s="44" t="s">
        <v>67</v>
      </c>
      <c r="L65" s="43">
        <v>6.84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20</v>
      </c>
      <c r="G66" s="43">
        <v>2.1</v>
      </c>
      <c r="H66" s="43">
        <v>0.9</v>
      </c>
      <c r="I66" s="43">
        <v>8.6999999999999993</v>
      </c>
      <c r="J66" s="43">
        <v>54.8</v>
      </c>
      <c r="K66" s="44" t="s">
        <v>48</v>
      </c>
      <c r="L66" s="43">
        <v>2.06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258</v>
      </c>
      <c r="G67" s="43">
        <v>0.6</v>
      </c>
      <c r="H67" s="43">
        <v>0.6</v>
      </c>
      <c r="I67" s="43">
        <v>7.7</v>
      </c>
      <c r="J67" s="43">
        <v>55.3</v>
      </c>
      <c r="K67" s="44" t="s">
        <v>48</v>
      </c>
      <c r="L67" s="43">
        <v>36.15</v>
      </c>
    </row>
    <row r="68" spans="1:12" ht="15" x14ac:dyDescent="0.25">
      <c r="A68" s="23"/>
      <c r="B68" s="15"/>
      <c r="C68" s="11"/>
      <c r="D68" s="6"/>
      <c r="E68" s="42" t="s">
        <v>65</v>
      </c>
      <c r="F68" s="43">
        <v>50</v>
      </c>
      <c r="G68" s="43">
        <v>3.5</v>
      </c>
      <c r="H68" s="43">
        <v>7.2</v>
      </c>
      <c r="I68" s="43">
        <v>32</v>
      </c>
      <c r="J68" s="43">
        <v>185</v>
      </c>
      <c r="K68" s="44" t="s">
        <v>48</v>
      </c>
      <c r="L68" s="43">
        <v>8.5399999999999991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678</v>
      </c>
      <c r="G70" s="19">
        <f>SUM(G63:G69)</f>
        <v>18.25</v>
      </c>
      <c r="H70" s="19">
        <f>SUM(H63:H69)</f>
        <v>19.420000000000002</v>
      </c>
      <c r="I70" s="19">
        <f>SUM(I63:I69)</f>
        <v>75.31</v>
      </c>
      <c r="J70" s="19">
        <f>SUM(J63:J69)</f>
        <v>582.1</v>
      </c>
      <c r="K70" s="25"/>
      <c r="L70" s="19">
        <f>SUM(L63:L69)</f>
        <v>74.099999999999994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678</v>
      </c>
      <c r="G81" s="32">
        <f>G70+G80</f>
        <v>18.25</v>
      </c>
      <c r="H81" s="32">
        <f>H70+H80</f>
        <v>19.420000000000002</v>
      </c>
      <c r="I81" s="32">
        <f>I70+I80</f>
        <v>75.31</v>
      </c>
      <c r="J81" s="32">
        <f>J70+J80</f>
        <v>582.1</v>
      </c>
      <c r="K81" s="32"/>
      <c r="L81" s="32">
        <f>L70+L80</f>
        <v>74.099999999999994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96</v>
      </c>
      <c r="G82" s="40">
        <v>6.04</v>
      </c>
      <c r="H82" s="40">
        <v>6.1</v>
      </c>
      <c r="I82" s="40">
        <v>3.8</v>
      </c>
      <c r="J82" s="40">
        <v>108.2</v>
      </c>
      <c r="K82" s="41" t="s">
        <v>71</v>
      </c>
      <c r="L82" s="40">
        <v>22.77</v>
      </c>
    </row>
    <row r="83" spans="1:12" ht="15" x14ac:dyDescent="0.25">
      <c r="A83" s="23"/>
      <c r="B83" s="15"/>
      <c r="C83" s="11"/>
      <c r="D83" s="57" t="s">
        <v>21</v>
      </c>
      <c r="E83" s="42" t="s">
        <v>72</v>
      </c>
      <c r="F83" s="43">
        <v>155</v>
      </c>
      <c r="G83" s="43">
        <v>4.6500000000000004</v>
      </c>
      <c r="H83" s="43">
        <v>5.37</v>
      </c>
      <c r="I83" s="43">
        <v>38.18</v>
      </c>
      <c r="J83" s="43">
        <v>209.7</v>
      </c>
      <c r="K83" s="44" t="s">
        <v>73</v>
      </c>
      <c r="L83" s="43">
        <v>7.67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0.09</v>
      </c>
      <c r="H84" s="43">
        <v>0.03</v>
      </c>
      <c r="I84" s="43">
        <v>0.76</v>
      </c>
      <c r="J84" s="43">
        <v>4.2</v>
      </c>
      <c r="K84" s="44" t="s">
        <v>74</v>
      </c>
      <c r="L84" s="43">
        <v>2.04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3.8</v>
      </c>
      <c r="H85" s="43">
        <v>1.56</v>
      </c>
      <c r="I85" s="43">
        <v>17.2</v>
      </c>
      <c r="J85" s="43">
        <v>106.6</v>
      </c>
      <c r="K85" s="44" t="s">
        <v>48</v>
      </c>
      <c r="L85" s="43">
        <v>3.34</v>
      </c>
    </row>
    <row r="86" spans="1:12" ht="15" x14ac:dyDescent="0.25">
      <c r="A86" s="23"/>
      <c r="B86" s="15"/>
      <c r="C86" s="11"/>
      <c r="D86" s="7" t="s">
        <v>24</v>
      </c>
      <c r="E86" s="42" t="s">
        <v>62</v>
      </c>
      <c r="F86" s="43">
        <v>187</v>
      </c>
      <c r="G86" s="43">
        <v>0.8</v>
      </c>
      <c r="H86" s="43">
        <v>0.4</v>
      </c>
      <c r="I86" s="43">
        <v>6.1</v>
      </c>
      <c r="J86" s="43">
        <v>47</v>
      </c>
      <c r="K86" s="44" t="s">
        <v>48</v>
      </c>
      <c r="L86" s="43">
        <v>36.15</v>
      </c>
    </row>
    <row r="87" spans="1:12" ht="15" x14ac:dyDescent="0.25">
      <c r="A87" s="23"/>
      <c r="B87" s="15"/>
      <c r="C87" s="11"/>
      <c r="D87" s="6"/>
      <c r="E87" s="42" t="s">
        <v>69</v>
      </c>
      <c r="F87" s="43">
        <v>60</v>
      </c>
      <c r="G87" s="43">
        <v>1.31</v>
      </c>
      <c r="H87" s="43">
        <v>3.25</v>
      </c>
      <c r="I87" s="43">
        <v>2.5</v>
      </c>
      <c r="J87" s="43">
        <v>60.4</v>
      </c>
      <c r="K87" s="44" t="s">
        <v>50</v>
      </c>
      <c r="L87" s="43">
        <v>2.13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738</v>
      </c>
      <c r="G89" s="19">
        <f>SUM(G82:G88)</f>
        <v>16.690000000000001</v>
      </c>
      <c r="H89" s="19">
        <f>SUM(H82:H88)</f>
        <v>16.71</v>
      </c>
      <c r="I89" s="19">
        <f>SUM(I82:I88)</f>
        <v>68.539999999999992</v>
      </c>
      <c r="J89" s="19">
        <f>SUM(J82:J88)</f>
        <v>536.09999999999991</v>
      </c>
      <c r="K89" s="25"/>
      <c r="L89" s="19">
        <f>SUM(L82:L88)</f>
        <v>74.099999999999994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738</v>
      </c>
      <c r="G100" s="32">
        <f>G89+G99</f>
        <v>16.690000000000001</v>
      </c>
      <c r="H100" s="32">
        <f>H89+H99</f>
        <v>16.71</v>
      </c>
      <c r="I100" s="32">
        <f>I89+I99</f>
        <v>68.539999999999992</v>
      </c>
      <c r="J100" s="32">
        <f>J89+J99</f>
        <v>536.09999999999991</v>
      </c>
      <c r="K100" s="32"/>
      <c r="L100" s="32">
        <f>L89+L99</f>
        <v>74.099999999999994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90</v>
      </c>
      <c r="G101" s="40">
        <v>5.76</v>
      </c>
      <c r="H101" s="40">
        <v>6.21</v>
      </c>
      <c r="I101" s="40">
        <v>7.55</v>
      </c>
      <c r="J101" s="40">
        <v>82.4</v>
      </c>
      <c r="K101" s="41" t="s">
        <v>77</v>
      </c>
      <c r="L101" s="40">
        <v>24</v>
      </c>
    </row>
    <row r="102" spans="1:12" ht="15" x14ac:dyDescent="0.25">
      <c r="A102" s="23"/>
      <c r="B102" s="15"/>
      <c r="C102" s="11"/>
      <c r="D102" s="57" t="s">
        <v>21</v>
      </c>
      <c r="E102" s="42" t="s">
        <v>78</v>
      </c>
      <c r="F102" s="43">
        <v>150</v>
      </c>
      <c r="G102" s="43">
        <v>5.46</v>
      </c>
      <c r="H102" s="43">
        <v>5.79</v>
      </c>
      <c r="I102" s="43">
        <v>25.45</v>
      </c>
      <c r="J102" s="43">
        <v>165.7</v>
      </c>
      <c r="K102" s="44" t="s">
        <v>61</v>
      </c>
      <c r="L102" s="43">
        <v>5.8</v>
      </c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0.28000000000000003</v>
      </c>
      <c r="H103" s="43">
        <v>0</v>
      </c>
      <c r="I103" s="43">
        <v>11.6</v>
      </c>
      <c r="J103" s="43">
        <v>68.3</v>
      </c>
      <c r="K103" s="44" t="s">
        <v>56</v>
      </c>
      <c r="L103" s="43">
        <v>3.72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3.8</v>
      </c>
      <c r="H104" s="43">
        <v>1.56</v>
      </c>
      <c r="I104" s="43">
        <v>17.2</v>
      </c>
      <c r="J104" s="43">
        <v>106.6</v>
      </c>
      <c r="K104" s="44" t="s">
        <v>48</v>
      </c>
      <c r="L104" s="43">
        <v>3.34</v>
      </c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240</v>
      </c>
      <c r="G105" s="43">
        <v>0.6</v>
      </c>
      <c r="H105" s="43">
        <v>0.6</v>
      </c>
      <c r="I105" s="43">
        <v>7.7</v>
      </c>
      <c r="J105" s="43">
        <v>70.3</v>
      </c>
      <c r="K105" s="44" t="s">
        <v>48</v>
      </c>
      <c r="L105" s="43">
        <v>36.15</v>
      </c>
    </row>
    <row r="106" spans="1:12" ht="15" x14ac:dyDescent="0.25">
      <c r="A106" s="23"/>
      <c r="B106" s="15"/>
      <c r="C106" s="11"/>
      <c r="D106" s="6"/>
      <c r="E106" s="42" t="s">
        <v>80</v>
      </c>
      <c r="F106" s="43">
        <v>60</v>
      </c>
      <c r="G106" s="43">
        <v>1.31</v>
      </c>
      <c r="H106" s="43">
        <v>3.25</v>
      </c>
      <c r="I106" s="43">
        <v>6.5</v>
      </c>
      <c r="J106" s="43">
        <v>60.4</v>
      </c>
      <c r="K106" s="44" t="s">
        <v>50</v>
      </c>
      <c r="L106" s="43">
        <v>1.0900000000000001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>SUM(G101:G107)</f>
        <v>17.209999999999997</v>
      </c>
      <c r="H108" s="19">
        <f>SUM(H101:H107)</f>
        <v>17.41</v>
      </c>
      <c r="I108" s="19">
        <f>SUM(I101:I107)</f>
        <v>76</v>
      </c>
      <c r="J108" s="19">
        <f>SUM(J101:J107)</f>
        <v>553.70000000000005</v>
      </c>
      <c r="K108" s="25"/>
      <c r="L108" s="19">
        <f>SUM(L101:L107)</f>
        <v>74.099999999999994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780</v>
      </c>
      <c r="G119" s="32">
        <f>G108+G118</f>
        <v>17.209999999999997</v>
      </c>
      <c r="H119" s="32">
        <f>H108+H118</f>
        <v>17.41</v>
      </c>
      <c r="I119" s="32">
        <f>I108+I118</f>
        <v>76</v>
      </c>
      <c r="J119" s="32">
        <f>J108+J118</f>
        <v>553.70000000000005</v>
      </c>
      <c r="K119" s="32"/>
      <c r="L119" s="32">
        <f>L108+L118</f>
        <v>74.099999999999994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99</v>
      </c>
      <c r="G120" s="40">
        <v>7.05</v>
      </c>
      <c r="H120" s="40">
        <v>10.08</v>
      </c>
      <c r="I120" s="40">
        <v>3.7</v>
      </c>
      <c r="J120" s="40">
        <v>151.19999999999999</v>
      </c>
      <c r="K120" s="41" t="s">
        <v>52</v>
      </c>
      <c r="L120" s="40">
        <v>24.5</v>
      </c>
    </row>
    <row r="121" spans="1:12" ht="15" x14ac:dyDescent="0.25">
      <c r="A121" s="14"/>
      <c r="B121" s="15"/>
      <c r="C121" s="11"/>
      <c r="D121" s="57" t="s">
        <v>21</v>
      </c>
      <c r="E121" s="42" t="s">
        <v>82</v>
      </c>
      <c r="F121" s="43">
        <v>150</v>
      </c>
      <c r="G121" s="43">
        <v>4.5999999999999996</v>
      </c>
      <c r="H121" s="43">
        <v>4.09</v>
      </c>
      <c r="I121" s="43">
        <v>26.64</v>
      </c>
      <c r="J121" s="43">
        <v>143.75</v>
      </c>
      <c r="K121" s="44" t="s">
        <v>54</v>
      </c>
      <c r="L121" s="43">
        <v>6.15</v>
      </c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0.13</v>
      </c>
      <c r="H122" s="43">
        <v>0.02</v>
      </c>
      <c r="I122" s="43">
        <v>8.1999999999999993</v>
      </c>
      <c r="J122" s="43">
        <v>42</v>
      </c>
      <c r="K122" s="44" t="s">
        <v>84</v>
      </c>
      <c r="L122" s="43">
        <v>2.41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40</v>
      </c>
      <c r="G123" s="43">
        <v>3.8</v>
      </c>
      <c r="H123" s="43">
        <v>1.56</v>
      </c>
      <c r="I123" s="43">
        <v>17.2</v>
      </c>
      <c r="J123" s="43">
        <v>106.6</v>
      </c>
      <c r="K123" s="44" t="s">
        <v>48</v>
      </c>
      <c r="L123" s="43">
        <v>3.34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200</v>
      </c>
      <c r="G124" s="43">
        <v>0</v>
      </c>
      <c r="H124" s="43">
        <v>0</v>
      </c>
      <c r="I124" s="43">
        <v>8.1999999999999993</v>
      </c>
      <c r="J124" s="43">
        <v>62</v>
      </c>
      <c r="K124" s="44" t="s">
        <v>48</v>
      </c>
      <c r="L124" s="43">
        <v>36.15</v>
      </c>
    </row>
    <row r="125" spans="1:12" ht="15" x14ac:dyDescent="0.25">
      <c r="A125" s="14"/>
      <c r="B125" s="15"/>
      <c r="C125" s="11"/>
      <c r="D125" s="6"/>
      <c r="E125" s="42" t="s">
        <v>75</v>
      </c>
      <c r="F125" s="43">
        <v>60</v>
      </c>
      <c r="G125" s="43">
        <v>1.31</v>
      </c>
      <c r="H125" s="43">
        <v>1.25</v>
      </c>
      <c r="I125" s="43">
        <v>4.5</v>
      </c>
      <c r="J125" s="43">
        <v>60.4</v>
      </c>
      <c r="K125" s="44" t="s">
        <v>50</v>
      </c>
      <c r="L125" s="43">
        <v>1.55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749</v>
      </c>
      <c r="G127" s="19">
        <f>SUM(G120:G126)</f>
        <v>16.889999999999997</v>
      </c>
      <c r="H127" s="19">
        <f>SUM(H120:H126)</f>
        <v>17</v>
      </c>
      <c r="I127" s="19">
        <f>SUM(I120:I126)</f>
        <v>68.44</v>
      </c>
      <c r="J127" s="19">
        <f>SUM(J120:J126)</f>
        <v>565.94999999999993</v>
      </c>
      <c r="K127" s="25"/>
      <c r="L127" s="19">
        <f>SUM(L120:L126)</f>
        <v>74.100000000000009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749</v>
      </c>
      <c r="G138" s="32">
        <f>G127+G137</f>
        <v>16.889999999999997</v>
      </c>
      <c r="H138" s="32">
        <f>H127+H137</f>
        <v>17</v>
      </c>
      <c r="I138" s="32">
        <f>I127+I137</f>
        <v>68.44</v>
      </c>
      <c r="J138" s="32">
        <f>J127+J137</f>
        <v>565.94999999999993</v>
      </c>
      <c r="K138" s="32"/>
      <c r="L138" s="32">
        <f>L127+L137</f>
        <v>74.100000000000009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165</v>
      </c>
      <c r="G139" s="40">
        <v>17.2</v>
      </c>
      <c r="H139" s="40">
        <v>16.399999999999999</v>
      </c>
      <c r="I139" s="40">
        <v>52</v>
      </c>
      <c r="J139" s="40">
        <v>417</v>
      </c>
      <c r="K139" s="41" t="s">
        <v>94</v>
      </c>
      <c r="L139" s="40">
        <v>30.04</v>
      </c>
    </row>
    <row r="140" spans="1:12" ht="15" x14ac:dyDescent="0.25">
      <c r="A140" s="23"/>
      <c r="B140" s="15"/>
      <c r="C140" s="11"/>
      <c r="D140" s="57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2.02</v>
      </c>
      <c r="H141" s="43">
        <v>2.54</v>
      </c>
      <c r="I141" s="43">
        <v>16.54</v>
      </c>
      <c r="J141" s="43">
        <v>98.6</v>
      </c>
      <c r="K141" s="44" t="s">
        <v>90</v>
      </c>
      <c r="L141" s="43">
        <v>7.91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253</v>
      </c>
      <c r="G143" s="43">
        <v>0.6</v>
      </c>
      <c r="H143" s="43">
        <v>0.6</v>
      </c>
      <c r="I143" s="43">
        <v>7.7</v>
      </c>
      <c r="J143" s="43">
        <v>68.3</v>
      </c>
      <c r="K143" s="44" t="s">
        <v>48</v>
      </c>
      <c r="L143" s="43">
        <v>36.15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618</v>
      </c>
      <c r="G146" s="19">
        <f>SUM(G139:G145)</f>
        <v>19.82</v>
      </c>
      <c r="H146" s="19">
        <f>SUM(H139:H145)</f>
        <v>19.54</v>
      </c>
      <c r="I146" s="19">
        <f>SUM(I139:I145)</f>
        <v>76.239999999999995</v>
      </c>
      <c r="J146" s="19">
        <f>SUM(J139:J145)</f>
        <v>583.9</v>
      </c>
      <c r="K146" s="25"/>
      <c r="L146" s="19">
        <f>SUM(L139:L145)</f>
        <v>74.099999999999994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93</v>
      </c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618</v>
      </c>
      <c r="G157" s="32">
        <f>G146+G156</f>
        <v>19.82</v>
      </c>
      <c r="H157" s="32">
        <f>H146+H156</f>
        <v>19.54</v>
      </c>
      <c r="I157" s="32">
        <f>I146+I156</f>
        <v>76.239999999999995</v>
      </c>
      <c r="J157" s="32">
        <f>J146+J156</f>
        <v>583.9</v>
      </c>
      <c r="K157" s="32"/>
      <c r="L157" s="32">
        <f>L146+L156</f>
        <v>74.099999999999994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96</v>
      </c>
      <c r="G158" s="40">
        <v>5.75</v>
      </c>
      <c r="H158" s="40">
        <v>6.55</v>
      </c>
      <c r="I158" s="40">
        <v>9.77</v>
      </c>
      <c r="J158" s="40">
        <v>74.2</v>
      </c>
      <c r="K158" s="41" t="s">
        <v>71</v>
      </c>
      <c r="L158" s="40">
        <v>23.35</v>
      </c>
    </row>
    <row r="159" spans="1:12" ht="15" x14ac:dyDescent="0.25">
      <c r="A159" s="23"/>
      <c r="B159" s="15"/>
      <c r="C159" s="11"/>
      <c r="D159" s="6"/>
      <c r="E159" s="42" t="s">
        <v>88</v>
      </c>
      <c r="F159" s="43">
        <v>150</v>
      </c>
      <c r="G159" s="43">
        <v>4.8</v>
      </c>
      <c r="H159" s="43">
        <v>5.9</v>
      </c>
      <c r="I159" s="43">
        <v>11.8</v>
      </c>
      <c r="J159" s="43">
        <v>165.3</v>
      </c>
      <c r="K159" s="44" t="s">
        <v>89</v>
      </c>
      <c r="L159" s="43">
        <v>3.22</v>
      </c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1</v>
      </c>
      <c r="H160" s="43">
        <v>0</v>
      </c>
      <c r="I160" s="43">
        <v>10.4</v>
      </c>
      <c r="J160" s="43">
        <v>52</v>
      </c>
      <c r="K160" s="44" t="s">
        <v>67</v>
      </c>
      <c r="L160" s="43">
        <v>6.84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40</v>
      </c>
      <c r="G161" s="43">
        <v>3.8</v>
      </c>
      <c r="H161" s="43">
        <v>1.56</v>
      </c>
      <c r="I161" s="43">
        <v>17.2</v>
      </c>
      <c r="J161" s="43">
        <v>106.6</v>
      </c>
      <c r="K161" s="44" t="s">
        <v>48</v>
      </c>
      <c r="L161" s="43">
        <v>3.34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266</v>
      </c>
      <c r="G162" s="43">
        <v>1.26</v>
      </c>
      <c r="H162" s="43">
        <v>0.76</v>
      </c>
      <c r="I162" s="43">
        <v>13.5</v>
      </c>
      <c r="J162" s="43">
        <v>121.26</v>
      </c>
      <c r="K162" s="44" t="s">
        <v>48</v>
      </c>
      <c r="L162" s="43">
        <v>36.15</v>
      </c>
    </row>
    <row r="163" spans="1:12" ht="15" x14ac:dyDescent="0.25">
      <c r="A163" s="23"/>
      <c r="B163" s="15"/>
      <c r="C163" s="11"/>
      <c r="D163" s="6"/>
      <c r="E163" s="42" t="s">
        <v>87</v>
      </c>
      <c r="F163" s="43">
        <v>60</v>
      </c>
      <c r="G163" s="43">
        <v>0.38</v>
      </c>
      <c r="H163" s="43">
        <v>2.12</v>
      </c>
      <c r="I163" s="43">
        <v>4.82</v>
      </c>
      <c r="J163" s="43">
        <v>52.1</v>
      </c>
      <c r="K163" s="44" t="s">
        <v>40</v>
      </c>
      <c r="L163" s="43">
        <v>1.2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812</v>
      </c>
      <c r="G165" s="19">
        <f>SUM(G158:G164)</f>
        <v>16.990000000000002</v>
      </c>
      <c r="H165" s="19">
        <f>SUM(H158:H164)</f>
        <v>16.89</v>
      </c>
      <c r="I165" s="19">
        <f>SUM(I158:I164)</f>
        <v>67.490000000000009</v>
      </c>
      <c r="J165" s="19">
        <f>SUM(J158:J164)</f>
        <v>571.46</v>
      </c>
      <c r="K165" s="25"/>
      <c r="L165" s="19">
        <f>SUM(L158:L164)</f>
        <v>74.100000000000009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812</v>
      </c>
      <c r="G176" s="32">
        <f>G165+G175</f>
        <v>16.990000000000002</v>
      </c>
      <c r="H176" s="32">
        <f>H165+H175</f>
        <v>16.89</v>
      </c>
      <c r="I176" s="32">
        <f>I165+I175</f>
        <v>67.490000000000009</v>
      </c>
      <c r="J176" s="32">
        <f>J165+J175</f>
        <v>571.46</v>
      </c>
      <c r="K176" s="32"/>
      <c r="L176" s="32">
        <f>L165+L175</f>
        <v>74.100000000000009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105</v>
      </c>
      <c r="G177" s="40">
        <v>7.34</v>
      </c>
      <c r="H177" s="40">
        <v>9.43</v>
      </c>
      <c r="I177" s="40">
        <v>3.7</v>
      </c>
      <c r="J177" s="40">
        <v>185.2</v>
      </c>
      <c r="K177" s="41" t="s">
        <v>91</v>
      </c>
      <c r="L177" s="43">
        <v>25</v>
      </c>
    </row>
    <row r="178" spans="1:12" ht="15" x14ac:dyDescent="0.25">
      <c r="A178" s="23"/>
      <c r="B178" s="15"/>
      <c r="C178" s="11"/>
      <c r="D178" s="57" t="s">
        <v>21</v>
      </c>
      <c r="E178" s="42" t="s">
        <v>78</v>
      </c>
      <c r="F178" s="43">
        <v>155</v>
      </c>
      <c r="G178" s="43">
        <v>5.46</v>
      </c>
      <c r="H178" s="43">
        <v>5.79</v>
      </c>
      <c r="I178" s="43">
        <v>36.450000000000003</v>
      </c>
      <c r="J178" s="43">
        <v>165.7</v>
      </c>
      <c r="K178" s="44" t="s">
        <v>61</v>
      </c>
      <c r="L178" s="43">
        <v>5.94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0.09</v>
      </c>
      <c r="H179" s="43">
        <v>0.03</v>
      </c>
      <c r="I179" s="43">
        <v>0.76</v>
      </c>
      <c r="J179" s="43">
        <v>4.2</v>
      </c>
      <c r="K179" s="44" t="s">
        <v>92</v>
      </c>
      <c r="L179" s="43">
        <v>2.04</v>
      </c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40</v>
      </c>
      <c r="G180" s="43">
        <v>3.8</v>
      </c>
      <c r="H180" s="43">
        <v>1.56</v>
      </c>
      <c r="I180" s="43">
        <v>17.2</v>
      </c>
      <c r="J180" s="43">
        <v>106.6</v>
      </c>
      <c r="K180" s="44" t="s">
        <v>48</v>
      </c>
      <c r="L180" s="43">
        <v>3.34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187</v>
      </c>
      <c r="G181" s="43">
        <v>0.8</v>
      </c>
      <c r="H181" s="43">
        <v>0.4</v>
      </c>
      <c r="I181" s="43">
        <v>8.1</v>
      </c>
      <c r="J181" s="43">
        <v>47</v>
      </c>
      <c r="K181" s="44" t="s">
        <v>48</v>
      </c>
      <c r="L181" s="43">
        <v>36.15</v>
      </c>
    </row>
    <row r="182" spans="1:12" ht="15" x14ac:dyDescent="0.25">
      <c r="A182" s="23"/>
      <c r="B182" s="15"/>
      <c r="C182" s="11"/>
      <c r="D182" s="6"/>
      <c r="E182" s="42" t="s">
        <v>85</v>
      </c>
      <c r="F182" s="43">
        <v>60</v>
      </c>
      <c r="G182" s="43">
        <v>1.31</v>
      </c>
      <c r="H182" s="43">
        <v>1.25</v>
      </c>
      <c r="I182" s="43">
        <v>6.5</v>
      </c>
      <c r="J182" s="43">
        <v>60.4</v>
      </c>
      <c r="K182" s="44" t="s">
        <v>86</v>
      </c>
      <c r="L182" s="43">
        <v>1.63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747</v>
      </c>
      <c r="G184" s="19">
        <f>SUM(G177:G183)</f>
        <v>18.8</v>
      </c>
      <c r="H184" s="19">
        <f>SUM(H177:H183)</f>
        <v>18.459999999999997</v>
      </c>
      <c r="I184" s="19">
        <f>SUM(I177:I183)</f>
        <v>72.709999999999994</v>
      </c>
      <c r="J184" s="19">
        <f>SUM(J177:J183)</f>
        <v>569.09999999999991</v>
      </c>
      <c r="K184" s="25"/>
      <c r="L184" s="19">
        <f>SUM(L177:L183)</f>
        <v>74.099999999999994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747</v>
      </c>
      <c r="G195" s="32">
        <f>G184+G194</f>
        <v>18.8</v>
      </c>
      <c r="H195" s="32">
        <f>H184+H194</f>
        <v>18.459999999999997</v>
      </c>
      <c r="I195" s="32">
        <f>I184+I194</f>
        <v>72.709999999999994</v>
      </c>
      <c r="J195" s="32">
        <f>J184+J194</f>
        <v>569.09999999999991</v>
      </c>
      <c r="K195" s="32"/>
      <c r="L195" s="32">
        <f>L184+L194</f>
        <v>74.099999999999994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729.5</v>
      </c>
      <c r="G196" s="34">
        <f>(G24+G43+G62+G81+G100+G119+G138+G157+G176+G195)/(IF(G24=0,0,1)+IF(G43=0,0,1)+IF(G62=0,0,1)+IF(G81=0,0,1)+IF(G100=0,0,1)+IF(G119=0,0,1)+IF(G138=0,0,1)+IF(G157=0,0,1)+IF(G176=0,0,1)+IF(G195=0,0,1))</f>
        <v>17.563000000000002</v>
      </c>
      <c r="H196" s="34">
        <f>(H24+H43+H62+H81+H100+H119+H138+H157+H176+H195)/(IF(H24=0,0,1)+IF(H43=0,0,1)+IF(H62=0,0,1)+IF(H81=0,0,1)+IF(H100=0,0,1)+IF(H119=0,0,1)+IF(H138=0,0,1)+IF(H157=0,0,1)+IF(H176=0,0,1)+IF(H195=0,0,1))</f>
        <v>17.777999999999999</v>
      </c>
      <c r="I196" s="34">
        <f>(I24+I43+I62+I81+I100+I119+I138+I157+I176+I195)/(IF(I24=0,0,1)+IF(I43=0,0,1)+IF(I62=0,0,1)+IF(I81=0,0,1)+IF(I100=0,0,1)+IF(I119=0,0,1)+IF(I138=0,0,1)+IF(I157=0,0,1)+IF(I176=0,0,1)+IF(I195=0,0,1))</f>
        <v>72.724000000000004</v>
      </c>
      <c r="J196" s="34">
        <f>(J24+J43+J62+J81+J100+J119+J138+J157+J176+J195)/(IF(J24=0,0,1)+IF(J43=0,0,1)+IF(J62=0,0,1)+IF(J81=0,0,1)+IF(J100=0,0,1)+IF(J119=0,0,1)+IF(J138=0,0,1)+IF(J157=0,0,1)+IF(J176=0,0,1)+IF(J195=0,0,1))</f>
        <v>556.92199999999991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74.100000000000009</v>
      </c>
    </row>
  </sheetData>
  <sheetProtection sheet="1" objects="1" scenarios="1"/>
  <mergeCells count="14">
    <mergeCell ref="C100:D100"/>
    <mergeCell ref="C24:D24"/>
    <mergeCell ref="C62:D62"/>
    <mergeCell ref="C1:E1"/>
    <mergeCell ref="H1:K1"/>
    <mergeCell ref="H2:K2"/>
    <mergeCell ref="C43:D43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scale="74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2024-12-18T10:53:26Z</cp:lastPrinted>
  <dcterms:created xsi:type="dcterms:W3CDTF">2022-05-16T14:23:56Z</dcterms:created>
  <dcterms:modified xsi:type="dcterms:W3CDTF">2025-01-14T10:16:37Z</dcterms:modified>
</cp:coreProperties>
</file>